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04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<sst xmlns="http://schemas.openxmlformats.org/spreadsheetml/2006/main" count="488" uniqueCount="234">
  <si>
    <t>部门收支总体情况表</t>
  </si>
  <si>
    <t>单位名称：获嘉县审计局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</si>
  <si>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</si>
  <si>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</si>
  <si>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</si>
  <si>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</si>
  <si>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</si>
  <si>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</si>
  <si>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</si>
  <si>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</si>
  <si>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</si>
  <si>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</si>
  <si>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</si>
  <si>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</si>
  <si>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</si>
  <si>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</si>
  <si>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</si>
  <si>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</si>
  <si>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</si>
  <si>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</si>
  <si>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</si>
  <si>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</si>
  <si>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</si>
  <si>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</si>
  <si>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</si>
  <si>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</si>
  <si>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</si>
  <si>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</si>
  <si>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</si>
  <si>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</si>
  <si>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</si>
  <si>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</si>
  <si>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</si>
  <si>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</si>
  <si>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</si>
  <si>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</si>
  <si>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</si>
  <si>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</si>
  <si>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</si>
  <si>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</si>
  <si>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</si>
  <si>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</si>
  <si>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</si>
  <si>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</si>
  <si>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</si>
  <si>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</si>
  <si>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</si>
  <si>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</si>
  <si>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</si>
  <si>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</si>
  <si>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</si>
  <si>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</si>
  <si>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</si>
  <si>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</si>
  <si>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</si>
  <si>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</si>
  <si>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</si>
  <si>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</si>
  <si>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</si>
  <si>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</si>
  <si>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</si>
  <si>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</si>
  <si>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</si>
  <si>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</si>
  <si>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</si>
  <si>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</si>
  <si>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</si>
  <si>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</si>
  <si>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</si>
  <si>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</si>
  <si>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</si>
  <si>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</si>
  <si>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</si>
  <si>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</si>
  <si>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</si>
  <si>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</si>
  <si>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获嘉县审计局小计</t>
  </si>
  <si>
    <t>201</t>
  </si>
  <si>
    <t>08</t>
  </si>
  <si>
    <t>01</t>
  </si>
  <si>
    <t>005018</t>
  </si>
  <si>
    <t>获嘉县审计局</t>
  </si>
  <si>
    <t>2010801  行政运行</t>
  </si>
  <si>
    <t>208</t>
  </si>
  <si>
    <t>05</t>
  </si>
  <si>
    <t>2080501  行政单位离退休</t>
  </si>
  <si>
    <t>2080505  机关事业单位基本养老保险缴费支出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</si>
  <si>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</si>
  <si>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</si>
  <si>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</si>
  <si>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</si>
  <si>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</si>
  <si>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</si>
  <si>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</si>
  <si>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</si>
  <si>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</si>
  <si>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</si>
  <si>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</si>
  <si>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</si>
  <si>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</si>
  <si>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</si>
  <si>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</si>
  <si>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</si>
  <si>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</si>
  <si>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</si>
  <si>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</si>
  <si>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</si>
  <si>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</si>
  <si>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</si>
  <si>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</si>
  <si>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</si>
  <si>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</si>
  <si>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</si>
  <si>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</si>
  <si>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</si>
  <si>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</si>
  <si>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</si>
  <si>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</si>
  <si>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</si>
  <si>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</si>
  <si>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</si>
  <si>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</si>
  <si>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</si>
  <si>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</si>
  <si>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</si>
  <si>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</si>
  <si>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</si>
  <si>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</si>
  <si>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</si>
  <si>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</si>
  <si>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</si>
  <si>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</si>
  <si>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</si>
  <si>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</si>
  <si>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</si>
  <si>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</si>
  <si>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</si>
  <si>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</si>
  <si>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</si>
  <si>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</si>
  <si>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</si>
  <si>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</si>
  <si>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</si>
  <si>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</si>
  <si>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</si>
  <si>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</si>
  <si>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</si>
  <si>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</si>
  <si>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</si>
  <si>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</si>
  <si>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</si>
  <si>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</si>
  <si>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</si>
  <si>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</si>
  <si>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</si>
  <si>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</si>
  <si>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</si>
  <si>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</si>
  <si>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</si>
  <si>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</si>
  <si>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</si>
  <si>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</si>
  <si>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</si>
  <si>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</si>
  <si>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</si>
  <si>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</si>
  <si>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</si>
  <si>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</si>
  <si>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</si>
  <si>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</si>
  <si>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</si>
  <si>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</si>
  <si>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</si>
  <si>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</si>
  <si>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</si>
  <si>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</si>
  <si>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</si>
  <si>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</si>
  <si>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</si>
  <si>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</si>
  <si>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</si>
  <si>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</si>
  <si>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</si>
  <si>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</si>
  <si>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</si>
  <si>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</si>
  <si>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</si>
  <si>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</si>
  <si>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</si>
  <si>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</si>
  <si>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</si>
  <si>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</si>
  <si>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</si>
  <si>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</si>
  <si>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</si>
  <si>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</si>
  <si>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</si>
  <si>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</si>
  <si>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</si>
  <si>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</si>
  <si>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</si>
  <si>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</si>
  <si>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</si>
  <si>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</si>
  <si>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</si>
  <si>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</si>
  <si>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</si>
  <si>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</si>
  <si>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</si>
  <si>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</si>
  <si>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非税支出</t>
  </si>
  <si>
    <t>审计机构中介劳务费、审计事务经费</t>
  </si>
  <si>
    <t>一般公共预算“三公”经费支出情况表</t>
  </si>
  <si>
    <t>2020年预算数</t>
  </si>
  <si>
    <t>公务用车购置及运行费</t>
  </si>
  <si>
    <t>公务车购置</t>
  </si>
  <si>
    <t>公务用车运行补助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</si>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</sst>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 "/>
    <numFmt numFmtId="177" formatCode="0.0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24" borderId="2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7" borderId="2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30" fillId="7" borderId="24" applyNumberFormat="0" applyAlignment="0" applyProtection="0">
      <alignment vertical="center"/>
    </xf>
    <xf numFmtId="0" fontId="34" fillId="28" borderId="2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7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C21" sqref="C21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3"/>
    </row>
    <row r="2" ht="15" customHeight="1" spans="1:15">
      <c r="A2" s="127" t="s">
        <v>1</v>
      </c>
      <c r="B2" s="127"/>
      <c r="C2" s="91"/>
      <c r="D2" s="91"/>
      <c r="E2" s="91"/>
      <c r="F2" s="91"/>
      <c r="G2" s="91"/>
      <c r="H2" s="128" t="s">
        <v>2</v>
      </c>
      <c r="I2" s="128"/>
      <c r="J2" s="134"/>
      <c r="K2" s="135"/>
      <c r="L2" s="135"/>
      <c r="M2" s="135"/>
      <c r="N2" s="90"/>
      <c r="O2" s="103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3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3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3"/>
    </row>
    <row r="6" ht="23.25" customHeight="1" spans="1:15">
      <c r="A6" s="39"/>
      <c r="B6" s="39"/>
      <c r="C6" s="39"/>
      <c r="D6" s="39"/>
      <c r="E6" s="129"/>
      <c r="F6" s="129"/>
      <c r="G6" s="129"/>
      <c r="H6" s="129"/>
      <c r="I6" s="129"/>
      <c r="J6" s="129"/>
      <c r="K6" s="129"/>
      <c r="L6" s="129"/>
      <c r="M6" s="129"/>
      <c r="N6" s="92"/>
      <c r="O6" s="103"/>
    </row>
    <row r="7" ht="22.5" customHeight="1" spans="1:15">
      <c r="A7" s="40" t="s">
        <v>17</v>
      </c>
      <c r="B7" s="94">
        <v>484.58</v>
      </c>
      <c r="C7" s="40" t="s">
        <v>18</v>
      </c>
      <c r="D7" s="94">
        <v>280.58</v>
      </c>
      <c r="E7" s="94">
        <v>280.58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3"/>
    </row>
    <row r="8" ht="22.5" customHeight="1" spans="1:15">
      <c r="A8" s="40" t="s">
        <v>19</v>
      </c>
      <c r="B8" s="94">
        <v>0</v>
      </c>
      <c r="C8" s="40" t="s">
        <v>20</v>
      </c>
      <c r="D8" s="94">
        <v>254.75</v>
      </c>
      <c r="E8" s="94">
        <v>254.75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3"/>
    </row>
    <row r="9" ht="22.5" customHeight="1" spans="1:15">
      <c r="A9" s="40" t="s">
        <v>21</v>
      </c>
      <c r="B9" s="94">
        <v>0</v>
      </c>
      <c r="C9" s="40" t="s">
        <v>22</v>
      </c>
      <c r="D9" s="94">
        <v>18.52</v>
      </c>
      <c r="E9" s="94">
        <v>18.52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3"/>
    </row>
    <row r="10" ht="22.5" customHeight="1" spans="1:15">
      <c r="A10" s="130" t="s">
        <v>23</v>
      </c>
      <c r="B10" s="94">
        <v>0</v>
      </c>
      <c r="C10" s="40" t="s">
        <v>24</v>
      </c>
      <c r="D10" s="94">
        <v>7.31</v>
      </c>
      <c r="E10" s="94">
        <v>7.31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3"/>
    </row>
    <row r="11" ht="22.5" customHeight="1" spans="1:15">
      <c r="A11" s="131" t="s">
        <v>25</v>
      </c>
      <c r="B11" s="94">
        <v>0</v>
      </c>
      <c r="C11" s="40" t="s">
        <v>26</v>
      </c>
      <c r="D11" s="94">
        <v>204</v>
      </c>
      <c r="E11" s="94">
        <v>204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3"/>
    </row>
    <row r="12" ht="22.5" customHeight="1" spans="1:15">
      <c r="A12" s="40" t="s">
        <v>27</v>
      </c>
      <c r="B12" s="94">
        <f>SUM(B7:B11)</f>
        <v>484.58</v>
      </c>
      <c r="C12" s="40" t="s">
        <v>28</v>
      </c>
      <c r="D12" s="94">
        <v>484.58</v>
      </c>
      <c r="E12" s="94">
        <v>484.58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3"/>
    </row>
    <row r="13" ht="22.5" customHeight="1" spans="1:15">
      <c r="A13" s="40" t="s">
        <v>29</v>
      </c>
      <c r="B13" s="94">
        <f>SUM(B14:B17)</f>
        <v>0</v>
      </c>
      <c r="C13" s="1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3"/>
    </row>
    <row r="14" ht="22.5" customHeight="1" spans="1:15">
      <c r="A14" s="133" t="s">
        <v>30</v>
      </c>
      <c r="B14" s="94">
        <v>0</v>
      </c>
      <c r="C14" s="1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3"/>
    </row>
    <row r="15" ht="22.5" customHeight="1" spans="1:15">
      <c r="A15" s="133" t="s">
        <v>14</v>
      </c>
      <c r="B15" s="94">
        <v>0</v>
      </c>
      <c r="C15" s="1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3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3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3"/>
    </row>
    <row r="18" ht="20.25" customHeight="1" spans="1:15">
      <c r="A18" s="101" t="s">
        <v>33</v>
      </c>
      <c r="B18" s="99">
        <f>SUM(B12:B13)</f>
        <v>484.58</v>
      </c>
      <c r="C18" s="101" t="s">
        <v>34</v>
      </c>
      <c r="D18" s="94">
        <f t="shared" ref="D18" si="0">D12</f>
        <v>484.58</v>
      </c>
      <c r="E18" s="94">
        <f t="shared" ref="E18:M18" si="1">E12</f>
        <v>484.58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3"/>
    </row>
    <row r="19" ht="20.25" customHeight="1" spans="1:15">
      <c r="A19" s="14" t="s">
        <v>35</v>
      </c>
      <c r="B19" s="14"/>
      <c r="C19" s="14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0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I18" sqref="I18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221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206</v>
      </c>
      <c r="F3" s="38" t="s">
        <v>128</v>
      </c>
      <c r="G3" s="38" t="s">
        <v>207</v>
      </c>
      <c r="H3" s="38" t="s">
        <v>208</v>
      </c>
      <c r="I3" s="38" t="s">
        <v>209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16.5" customHeight="1" spans="1:11">
      <c r="A7" s="15" t="s">
        <v>220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222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223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163</v>
      </c>
      <c r="D5" s="10">
        <v>32.68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165</v>
      </c>
      <c r="D6" s="10">
        <v>4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171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173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175</v>
      </c>
      <c r="D9" s="10">
        <v>8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177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179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181</v>
      </c>
      <c r="D12" s="10">
        <v>2.5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185</v>
      </c>
      <c r="D13" s="10">
        <v>3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189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193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194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224</v>
      </c>
      <c r="D17" s="10">
        <v>5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199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200</v>
      </c>
      <c r="D19" s="10">
        <v>9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203</v>
      </c>
      <c r="D20" s="10">
        <v>6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225</v>
      </c>
      <c r="D23" s="10">
        <v>70.18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E13" sqref="E13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226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206</v>
      </c>
      <c r="B3" s="5" t="s">
        <v>128</v>
      </c>
      <c r="C3" s="5" t="s">
        <v>227</v>
      </c>
      <c r="D3" s="5" t="s">
        <v>228</v>
      </c>
      <c r="E3" s="6"/>
      <c r="F3" s="5" t="s">
        <v>229</v>
      </c>
      <c r="G3" s="5" t="s">
        <v>6</v>
      </c>
      <c r="H3" s="5" t="s">
        <v>230</v>
      </c>
      <c r="I3" s="17"/>
      <c r="J3" s="16"/>
    </row>
    <row r="4" ht="30" customHeight="1" spans="1:10">
      <c r="A4" s="6"/>
      <c r="B4" s="6"/>
      <c r="C4" s="6"/>
      <c r="D4" s="5" t="s">
        <v>231</v>
      </c>
      <c r="E4" s="5" t="s">
        <v>232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233</v>
      </c>
      <c r="B8" s="14"/>
      <c r="C8" s="14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19"/>
      <c r="C1" s="120"/>
      <c r="D1" s="16"/>
      <c r="E1" s="16"/>
    </row>
    <row r="2" ht="36" customHeight="1" spans="1:5">
      <c r="A2" s="121" t="s">
        <v>1</v>
      </c>
      <c r="B2" s="122"/>
      <c r="C2" s="123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484.58</v>
      </c>
      <c r="D4" s="17"/>
      <c r="E4" s="16"/>
    </row>
    <row r="5" ht="20.25" customHeight="1" spans="1:5">
      <c r="A5" s="74" t="s">
        <v>40</v>
      </c>
      <c r="B5" s="124"/>
      <c r="C5" s="80">
        <f>SUM(C6+C10+C16+C14+C15)</f>
        <v>484.58</v>
      </c>
      <c r="D5" s="17"/>
      <c r="E5" s="16"/>
    </row>
    <row r="6" ht="27.75" customHeight="1" spans="1:5">
      <c r="A6" s="125" t="s">
        <v>41</v>
      </c>
      <c r="B6" s="80"/>
      <c r="C6" s="80">
        <f>SUM(C7:C9)</f>
        <v>484.58</v>
      </c>
      <c r="D6" s="17"/>
      <c r="E6" s="16"/>
    </row>
    <row r="7" ht="27" customHeight="1" spans="1:5">
      <c r="A7" s="126" t="s">
        <v>42</v>
      </c>
      <c r="B7" s="80"/>
      <c r="C7" s="80">
        <v>484.58</v>
      </c>
      <c r="D7" s="17"/>
      <c r="E7" s="16"/>
    </row>
    <row r="8" ht="23.25" customHeight="1" spans="1:5">
      <c r="A8" s="126" t="s">
        <v>43</v>
      </c>
      <c r="B8" s="80"/>
      <c r="C8" s="80">
        <v>0</v>
      </c>
      <c r="D8" s="17"/>
      <c r="E8" s="16"/>
    </row>
    <row r="9" ht="23.25" customHeight="1" spans="1:5">
      <c r="A9" s="126" t="s">
        <v>44</v>
      </c>
      <c r="B9" s="80"/>
      <c r="C9" s="80">
        <v>0</v>
      </c>
      <c r="D9" s="17"/>
      <c r="E9" s="16"/>
    </row>
    <row r="10" ht="20.25" customHeight="1" spans="1:5">
      <c r="A10" s="125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6" t="s">
        <v>46</v>
      </c>
      <c r="B11" s="74"/>
      <c r="C11" s="80">
        <v>0</v>
      </c>
      <c r="D11" s="17"/>
      <c r="E11" s="16"/>
    </row>
    <row r="12" ht="24.75" customHeight="1" spans="1:5">
      <c r="A12" s="126" t="s">
        <v>47</v>
      </c>
      <c r="B12" s="80"/>
      <c r="C12" s="80">
        <v>0</v>
      </c>
      <c r="D12" s="17"/>
      <c r="E12" s="16"/>
    </row>
    <row r="13" ht="22.5" customHeight="1" spans="1:5">
      <c r="A13" s="126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5" t="s">
        <v>53</v>
      </c>
      <c r="B18" s="80"/>
      <c r="C18" s="80">
        <v>0</v>
      </c>
      <c r="D18" s="17"/>
      <c r="E18" s="16"/>
    </row>
    <row r="19" ht="20.25" customHeight="1" spans="1:5">
      <c r="A19" s="125" t="s">
        <v>54</v>
      </c>
      <c r="B19" s="124"/>
      <c r="C19" s="80">
        <v>0</v>
      </c>
      <c r="D19" s="17"/>
      <c r="E19" s="16"/>
    </row>
    <row r="20" ht="20.25" customHeight="1" spans="1:5">
      <c r="A20" s="125" t="s">
        <v>55</v>
      </c>
      <c r="B20" s="124"/>
      <c r="C20" s="80">
        <v>0</v>
      </c>
      <c r="D20" s="17"/>
      <c r="E20" s="16"/>
    </row>
    <row r="21" ht="20.25" customHeight="1" spans="1:5">
      <c r="A21" s="125" t="s">
        <v>56</v>
      </c>
      <c r="B21" s="124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9"/>
      <c r="F1" s="19"/>
      <c r="G1" s="104"/>
      <c r="H1" s="104"/>
      <c r="I1" s="104"/>
      <c r="J1" s="104"/>
      <c r="K1" s="105"/>
      <c r="L1" s="19"/>
      <c r="M1" s="19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2" t="s">
        <v>1</v>
      </c>
      <c r="B3" s="107"/>
      <c r="C3" s="107"/>
      <c r="D3" s="72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5" t="s">
        <v>58</v>
      </c>
      <c r="B4" s="109"/>
      <c r="C4" s="109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6"/>
      <c r="J4" s="117"/>
      <c r="K4" s="51" t="s">
        <v>64</v>
      </c>
      <c r="L4" s="116"/>
      <c r="M4" s="116"/>
      <c r="N4" s="117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09"/>
      <c r="E5" s="109"/>
      <c r="F5" s="109"/>
      <c r="G5" s="109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484.58</v>
      </c>
      <c r="H7" s="39">
        <v>254.75</v>
      </c>
      <c r="I7" s="39">
        <v>18.52</v>
      </c>
      <c r="J7" s="39">
        <v>7.31</v>
      </c>
      <c r="K7" s="39">
        <v>204</v>
      </c>
      <c r="L7" s="39">
        <v>0</v>
      </c>
      <c r="M7" s="39">
        <v>0</v>
      </c>
      <c r="N7" s="39">
        <v>0</v>
      </c>
      <c r="O7" s="118"/>
    </row>
    <row r="8" ht="21.75" customHeight="1" spans="1:15">
      <c r="A8" s="111"/>
      <c r="B8" s="111"/>
      <c r="C8" s="111"/>
      <c r="D8" s="55"/>
      <c r="E8" s="55" t="s">
        <v>76</v>
      </c>
      <c r="F8" s="55"/>
      <c r="G8" s="54">
        <v>484.58</v>
      </c>
      <c r="H8" s="54">
        <v>254.75</v>
      </c>
      <c r="I8" s="54">
        <v>18.52</v>
      </c>
      <c r="J8" s="54">
        <v>7.31</v>
      </c>
      <c r="K8" s="54">
        <v>204</v>
      </c>
      <c r="L8" s="54">
        <v>0</v>
      </c>
      <c r="M8" s="54">
        <v>0</v>
      </c>
      <c r="N8" s="54">
        <v>0</v>
      </c>
      <c r="O8" s="118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418.65</v>
      </c>
      <c r="H9" s="94">
        <v>196.13</v>
      </c>
      <c r="I9" s="94">
        <v>18.52</v>
      </c>
      <c r="J9" s="94">
        <v>0</v>
      </c>
      <c r="K9" s="94">
        <v>204</v>
      </c>
      <c r="L9" s="94">
        <v>0</v>
      </c>
      <c r="M9" s="94">
        <v>0</v>
      </c>
      <c r="N9" s="94">
        <v>0</v>
      </c>
      <c r="O9" s="118"/>
    </row>
    <row r="10" ht="21.75" customHeight="1" spans="1:15">
      <c r="A10" s="38" t="s">
        <v>83</v>
      </c>
      <c r="B10" s="38" t="s">
        <v>84</v>
      </c>
      <c r="C10" s="38" t="s">
        <v>79</v>
      </c>
      <c r="D10" s="40" t="s">
        <v>80</v>
      </c>
      <c r="E10" s="40" t="s">
        <v>81</v>
      </c>
      <c r="F10" s="40" t="s">
        <v>85</v>
      </c>
      <c r="G10" s="94">
        <v>6.73</v>
      </c>
      <c r="H10" s="94">
        <v>0</v>
      </c>
      <c r="I10" s="94">
        <v>0</v>
      </c>
      <c r="J10" s="94">
        <v>6.73</v>
      </c>
      <c r="K10" s="94">
        <v>0</v>
      </c>
      <c r="L10" s="94">
        <v>0</v>
      </c>
      <c r="M10" s="94">
        <v>0</v>
      </c>
      <c r="N10" s="94">
        <v>0</v>
      </c>
      <c r="O10" s="118"/>
    </row>
    <row r="11" ht="21.75" customHeight="1" spans="1:15">
      <c r="A11" s="38" t="s">
        <v>83</v>
      </c>
      <c r="B11" s="38" t="s">
        <v>84</v>
      </c>
      <c r="C11" s="38" t="s">
        <v>84</v>
      </c>
      <c r="D11" s="40" t="s">
        <v>80</v>
      </c>
      <c r="E11" s="40" t="s">
        <v>81</v>
      </c>
      <c r="F11" s="40" t="s">
        <v>86</v>
      </c>
      <c r="G11" s="94">
        <v>30.34</v>
      </c>
      <c r="H11" s="94">
        <v>30.34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118"/>
    </row>
    <row r="12" ht="21.75" customHeight="1" spans="1:15">
      <c r="A12" s="38" t="s">
        <v>83</v>
      </c>
      <c r="B12" s="38" t="s">
        <v>78</v>
      </c>
      <c r="C12" s="38" t="s">
        <v>79</v>
      </c>
      <c r="D12" s="40" t="s">
        <v>80</v>
      </c>
      <c r="E12" s="40" t="s">
        <v>81</v>
      </c>
      <c r="F12" s="40" t="s">
        <v>87</v>
      </c>
      <c r="G12" s="94">
        <v>0.58</v>
      </c>
      <c r="H12" s="94">
        <v>0</v>
      </c>
      <c r="I12" s="94">
        <v>0</v>
      </c>
      <c r="J12" s="94">
        <v>0.58</v>
      </c>
      <c r="K12" s="94">
        <v>0</v>
      </c>
      <c r="L12" s="94">
        <v>0</v>
      </c>
      <c r="M12" s="94">
        <v>0</v>
      </c>
      <c r="N12" s="94">
        <v>0</v>
      </c>
      <c r="O12" s="118"/>
    </row>
    <row r="13" ht="21.75" customHeight="1" spans="1:15">
      <c r="A13" s="38" t="s">
        <v>83</v>
      </c>
      <c r="B13" s="38" t="s">
        <v>88</v>
      </c>
      <c r="C13" s="38" t="s">
        <v>79</v>
      </c>
      <c r="D13" s="40" t="s">
        <v>80</v>
      </c>
      <c r="E13" s="40" t="s">
        <v>81</v>
      </c>
      <c r="F13" s="40" t="s">
        <v>89</v>
      </c>
      <c r="G13" s="94">
        <v>1.73</v>
      </c>
      <c r="H13" s="94">
        <v>1.73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118"/>
    </row>
    <row r="14" ht="21.75" customHeight="1" spans="1:15">
      <c r="A14" s="38" t="s">
        <v>90</v>
      </c>
      <c r="B14" s="38" t="s">
        <v>91</v>
      </c>
      <c r="C14" s="38" t="s">
        <v>79</v>
      </c>
      <c r="D14" s="40" t="s">
        <v>80</v>
      </c>
      <c r="E14" s="40" t="s">
        <v>81</v>
      </c>
      <c r="F14" s="40" t="s">
        <v>92</v>
      </c>
      <c r="G14" s="94">
        <v>11.38</v>
      </c>
      <c r="H14" s="94">
        <v>11.38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8"/>
    </row>
    <row r="15" ht="21.75" customHeight="1" spans="1:15">
      <c r="A15" s="38" t="s">
        <v>93</v>
      </c>
      <c r="B15" s="38" t="s">
        <v>94</v>
      </c>
      <c r="C15" s="38" t="s">
        <v>79</v>
      </c>
      <c r="D15" s="40" t="s">
        <v>80</v>
      </c>
      <c r="E15" s="40" t="s">
        <v>81</v>
      </c>
      <c r="F15" s="40" t="s">
        <v>95</v>
      </c>
      <c r="G15" s="94">
        <v>15.17</v>
      </c>
      <c r="H15" s="94">
        <v>15.17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18"/>
    </row>
    <row r="16" ht="7.5" customHeight="1" spans="1: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03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96</v>
      </c>
      <c r="B1" s="88"/>
      <c r="C1" s="88"/>
      <c r="D1" s="88"/>
      <c r="E1" s="88"/>
      <c r="F1" s="88"/>
      <c r="G1" s="89"/>
      <c r="H1" s="90"/>
      <c r="I1" s="103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3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3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3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3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3"/>
    </row>
    <row r="7" ht="22.5" customHeight="1" spans="1:9">
      <c r="A7" s="40" t="s">
        <v>17</v>
      </c>
      <c r="B7" s="94">
        <v>484.58</v>
      </c>
      <c r="C7" s="40" t="s">
        <v>97</v>
      </c>
      <c r="D7" s="94">
        <v>418.65</v>
      </c>
      <c r="E7" s="94">
        <v>418.65</v>
      </c>
      <c r="F7" s="94">
        <v>0</v>
      </c>
      <c r="G7" s="94">
        <v>0</v>
      </c>
      <c r="H7" s="92"/>
      <c r="I7" s="103"/>
    </row>
    <row r="8" ht="22.5" customHeight="1" spans="1:9">
      <c r="A8" s="40" t="s">
        <v>19</v>
      </c>
      <c r="B8" s="94">
        <v>0</v>
      </c>
      <c r="C8" s="40" t="s">
        <v>98</v>
      </c>
      <c r="D8" s="94">
        <v>0</v>
      </c>
      <c r="E8" s="94">
        <v>0</v>
      </c>
      <c r="F8" s="94">
        <v>0</v>
      </c>
      <c r="G8" s="94">
        <v>0</v>
      </c>
      <c r="H8" s="92"/>
      <c r="I8" s="103"/>
    </row>
    <row r="9" ht="22.5" customHeight="1" spans="1:9">
      <c r="A9" s="40" t="s">
        <v>21</v>
      </c>
      <c r="B9" s="94">
        <v>0</v>
      </c>
      <c r="C9" s="40" t="s">
        <v>99</v>
      </c>
      <c r="D9" s="94">
        <v>0</v>
      </c>
      <c r="E9" s="94">
        <v>0</v>
      </c>
      <c r="F9" s="94">
        <v>0</v>
      </c>
      <c r="G9" s="94">
        <v>0</v>
      </c>
      <c r="H9" s="92"/>
      <c r="I9" s="103"/>
    </row>
    <row r="10" ht="22.5" customHeight="1" spans="1:9">
      <c r="A10" s="95"/>
      <c r="B10" s="94"/>
      <c r="C10" s="40" t="s">
        <v>100</v>
      </c>
      <c r="D10" s="94">
        <v>0</v>
      </c>
      <c r="E10" s="94">
        <v>0</v>
      </c>
      <c r="F10" s="94">
        <v>0</v>
      </c>
      <c r="G10" s="94">
        <v>0</v>
      </c>
      <c r="H10" s="92"/>
      <c r="I10" s="103"/>
    </row>
    <row r="11" ht="22.5" customHeight="1" spans="1:9">
      <c r="A11" s="96"/>
      <c r="B11" s="94"/>
      <c r="C11" s="40" t="s">
        <v>101</v>
      </c>
      <c r="D11" s="94">
        <v>0</v>
      </c>
      <c r="E11" s="94">
        <v>0</v>
      </c>
      <c r="F11" s="94">
        <v>0</v>
      </c>
      <c r="G11" s="94">
        <v>0</v>
      </c>
      <c r="H11" s="92"/>
      <c r="I11" s="103"/>
    </row>
    <row r="12" ht="22.5" customHeight="1" spans="1:9">
      <c r="A12" s="95"/>
      <c r="B12" s="94"/>
      <c r="C12" s="40" t="s">
        <v>102</v>
      </c>
      <c r="D12" s="94">
        <v>0</v>
      </c>
      <c r="E12" s="94">
        <v>0</v>
      </c>
      <c r="F12" s="94">
        <v>0</v>
      </c>
      <c r="G12" s="94">
        <v>0</v>
      </c>
      <c r="H12" s="92"/>
      <c r="I12" s="103"/>
    </row>
    <row r="13" ht="22.5" customHeight="1" spans="1:9">
      <c r="A13" s="95"/>
      <c r="B13" s="94"/>
      <c r="C13" s="40" t="s">
        <v>103</v>
      </c>
      <c r="D13" s="94">
        <v>0</v>
      </c>
      <c r="E13" s="94">
        <v>0</v>
      </c>
      <c r="F13" s="94">
        <v>0</v>
      </c>
      <c r="G13" s="94">
        <v>0</v>
      </c>
      <c r="H13" s="92"/>
      <c r="I13" s="103"/>
    </row>
    <row r="14" ht="22.5" customHeight="1" spans="1:9">
      <c r="A14" s="95"/>
      <c r="B14" s="94"/>
      <c r="C14" s="40" t="s">
        <v>104</v>
      </c>
      <c r="D14" s="94">
        <v>39.38</v>
      </c>
      <c r="E14" s="94">
        <v>39.38</v>
      </c>
      <c r="F14" s="94">
        <v>0</v>
      </c>
      <c r="G14" s="94">
        <v>0</v>
      </c>
      <c r="H14" s="92"/>
      <c r="I14" s="103"/>
    </row>
    <row r="15" ht="22.5" customHeight="1" spans="1:9">
      <c r="A15" s="95"/>
      <c r="B15" s="94"/>
      <c r="C15" s="40" t="s">
        <v>105</v>
      </c>
      <c r="D15" s="94">
        <v>0</v>
      </c>
      <c r="E15" s="94">
        <v>0</v>
      </c>
      <c r="F15" s="94">
        <v>0</v>
      </c>
      <c r="G15" s="94">
        <v>0</v>
      </c>
      <c r="H15" s="92"/>
      <c r="I15" s="103"/>
    </row>
    <row r="16" ht="27.75" customHeight="1" spans="1:9">
      <c r="A16" s="95"/>
      <c r="B16" s="94"/>
      <c r="C16" s="40" t="s">
        <v>106</v>
      </c>
      <c r="D16" s="94">
        <v>11.38</v>
      </c>
      <c r="E16" s="94">
        <v>11.38</v>
      </c>
      <c r="F16" s="94">
        <v>0</v>
      </c>
      <c r="G16" s="94">
        <v>0</v>
      </c>
      <c r="H16" s="92"/>
      <c r="I16" s="103"/>
    </row>
    <row r="17" ht="27.75" customHeight="1" spans="1:9">
      <c r="A17" s="95"/>
      <c r="B17" s="94"/>
      <c r="C17" s="40" t="s">
        <v>107</v>
      </c>
      <c r="D17" s="94">
        <v>0</v>
      </c>
      <c r="E17" s="94">
        <v>0</v>
      </c>
      <c r="F17" s="94">
        <v>0</v>
      </c>
      <c r="G17" s="94">
        <v>0</v>
      </c>
      <c r="H17" s="92"/>
      <c r="I17" s="103"/>
    </row>
    <row r="18" ht="27.75" customHeight="1" spans="1:9">
      <c r="A18" s="95"/>
      <c r="B18" s="94"/>
      <c r="C18" s="40" t="s">
        <v>108</v>
      </c>
      <c r="D18" s="94">
        <v>0</v>
      </c>
      <c r="E18" s="94">
        <v>0</v>
      </c>
      <c r="F18" s="94">
        <v>0</v>
      </c>
      <c r="G18" s="94">
        <v>0</v>
      </c>
      <c r="H18" s="92"/>
      <c r="I18" s="103"/>
    </row>
    <row r="19" ht="27.75" customHeight="1" spans="1:9">
      <c r="A19" s="95"/>
      <c r="B19" s="94"/>
      <c r="C19" s="40" t="s">
        <v>109</v>
      </c>
      <c r="D19" s="94">
        <v>0</v>
      </c>
      <c r="E19" s="94">
        <v>0</v>
      </c>
      <c r="F19" s="94">
        <v>0</v>
      </c>
      <c r="G19" s="94">
        <v>0</v>
      </c>
      <c r="H19" s="92"/>
      <c r="I19" s="103"/>
    </row>
    <row r="20" ht="20.25" customHeight="1" spans="1:9">
      <c r="A20" s="95"/>
      <c r="B20" s="94"/>
      <c r="C20" s="40" t="s">
        <v>110</v>
      </c>
      <c r="D20" s="94">
        <v>0</v>
      </c>
      <c r="E20" s="94">
        <v>0</v>
      </c>
      <c r="F20" s="94">
        <v>0</v>
      </c>
      <c r="G20" s="94">
        <v>0</v>
      </c>
      <c r="H20" s="92"/>
      <c r="I20" s="103"/>
    </row>
    <row r="21" ht="20.25" customHeight="1" spans="1:9">
      <c r="A21" s="95"/>
      <c r="B21" s="94"/>
      <c r="C21" s="40" t="s">
        <v>111</v>
      </c>
      <c r="D21" s="94">
        <v>0</v>
      </c>
      <c r="E21" s="94">
        <v>0</v>
      </c>
      <c r="F21" s="94">
        <v>0</v>
      </c>
      <c r="G21" s="94">
        <v>0</v>
      </c>
      <c r="H21" s="92"/>
      <c r="I21" s="103"/>
    </row>
    <row r="22" ht="15.75" customHeight="1" spans="1:9">
      <c r="A22" s="95"/>
      <c r="B22" s="94"/>
      <c r="C22" s="40" t="s">
        <v>112</v>
      </c>
      <c r="D22" s="94">
        <v>0</v>
      </c>
      <c r="E22" s="94">
        <v>0</v>
      </c>
      <c r="F22" s="94">
        <v>0</v>
      </c>
      <c r="G22" s="94">
        <v>0</v>
      </c>
      <c r="H22" s="97"/>
      <c r="I22" s="103"/>
    </row>
    <row r="23" ht="15.75" customHeight="1" spans="1:9">
      <c r="A23" s="95"/>
      <c r="B23" s="94"/>
      <c r="C23" s="40" t="s">
        <v>113</v>
      </c>
      <c r="D23" s="94">
        <v>0</v>
      </c>
      <c r="E23" s="94">
        <v>0</v>
      </c>
      <c r="F23" s="94">
        <v>0</v>
      </c>
      <c r="G23" s="94">
        <v>0</v>
      </c>
      <c r="H23" s="97"/>
      <c r="I23" s="103"/>
    </row>
    <row r="24" ht="15.75" customHeight="1" spans="1:9">
      <c r="A24" s="95"/>
      <c r="B24" s="94"/>
      <c r="C24" s="40" t="s">
        <v>114</v>
      </c>
      <c r="D24" s="94">
        <v>0</v>
      </c>
      <c r="E24" s="94">
        <v>0</v>
      </c>
      <c r="F24" s="94">
        <v>0</v>
      </c>
      <c r="G24" s="94">
        <v>0</v>
      </c>
      <c r="H24" s="97"/>
      <c r="I24" s="103"/>
    </row>
    <row r="25" ht="15.75" customHeight="1" spans="1:9">
      <c r="A25" s="95"/>
      <c r="B25" s="94"/>
      <c r="C25" s="40" t="s">
        <v>115</v>
      </c>
      <c r="D25" s="94">
        <v>0</v>
      </c>
      <c r="E25" s="94">
        <v>0</v>
      </c>
      <c r="F25" s="94">
        <v>0</v>
      </c>
      <c r="G25" s="94">
        <v>0</v>
      </c>
      <c r="H25" s="97"/>
      <c r="I25" s="103"/>
    </row>
    <row r="26" ht="15.75" customHeight="1" spans="1:9">
      <c r="A26" s="95"/>
      <c r="B26" s="94"/>
      <c r="C26" s="40" t="s">
        <v>116</v>
      </c>
      <c r="D26" s="94">
        <v>15.17</v>
      </c>
      <c r="E26" s="94">
        <v>15.17</v>
      </c>
      <c r="F26" s="94">
        <v>0</v>
      </c>
      <c r="G26" s="94">
        <v>0</v>
      </c>
      <c r="H26" s="97"/>
      <c r="I26" s="103"/>
    </row>
    <row r="27" ht="15.75" customHeight="1" spans="1:9">
      <c r="A27" s="95"/>
      <c r="B27" s="94"/>
      <c r="C27" s="40" t="s">
        <v>117</v>
      </c>
      <c r="D27" s="94">
        <v>0</v>
      </c>
      <c r="E27" s="94">
        <v>0</v>
      </c>
      <c r="F27" s="94">
        <v>0</v>
      </c>
      <c r="G27" s="94">
        <v>0</v>
      </c>
      <c r="H27" s="97"/>
      <c r="I27" s="103"/>
    </row>
    <row r="28" ht="15.75" customHeight="1" spans="1:9">
      <c r="A28" s="95"/>
      <c r="B28" s="94"/>
      <c r="C28" s="40" t="s">
        <v>118</v>
      </c>
      <c r="D28" s="94">
        <v>0</v>
      </c>
      <c r="E28" s="94">
        <v>0</v>
      </c>
      <c r="F28" s="94">
        <v>0</v>
      </c>
      <c r="G28" s="94">
        <v>0</v>
      </c>
      <c r="H28" s="97"/>
      <c r="I28" s="103"/>
    </row>
    <row r="29" ht="15.75" customHeight="1" spans="1:9">
      <c r="A29" s="95"/>
      <c r="B29" s="94"/>
      <c r="C29" s="40" t="s">
        <v>119</v>
      </c>
      <c r="D29" s="94">
        <v>0</v>
      </c>
      <c r="E29" s="94">
        <v>0</v>
      </c>
      <c r="F29" s="94">
        <v>0</v>
      </c>
      <c r="G29" s="94">
        <v>0</v>
      </c>
      <c r="H29" s="97"/>
      <c r="I29" s="103"/>
    </row>
    <row r="30" ht="15.75" customHeight="1" spans="1:9">
      <c r="A30" s="95"/>
      <c r="B30" s="94"/>
      <c r="C30" s="40" t="s">
        <v>120</v>
      </c>
      <c r="D30" s="94">
        <v>0</v>
      </c>
      <c r="E30" s="94">
        <v>0</v>
      </c>
      <c r="F30" s="94">
        <v>0</v>
      </c>
      <c r="G30" s="94">
        <v>0</v>
      </c>
      <c r="H30" s="97"/>
      <c r="I30" s="103"/>
    </row>
    <row r="31" ht="15.75" customHeight="1" spans="1:9">
      <c r="A31" s="95"/>
      <c r="B31" s="94"/>
      <c r="C31" s="40" t="s">
        <v>121</v>
      </c>
      <c r="D31" s="94">
        <v>0</v>
      </c>
      <c r="E31" s="94">
        <v>0</v>
      </c>
      <c r="F31" s="94">
        <v>0</v>
      </c>
      <c r="G31" s="94">
        <v>0</v>
      </c>
      <c r="H31" s="97"/>
      <c r="I31" s="103"/>
    </row>
    <row r="32" ht="15.75" customHeight="1" spans="1:9">
      <c r="A32" s="95"/>
      <c r="B32" s="94"/>
      <c r="C32" s="40" t="s">
        <v>122</v>
      </c>
      <c r="D32" s="94">
        <v>0</v>
      </c>
      <c r="E32" s="94">
        <v>0</v>
      </c>
      <c r="F32" s="94">
        <v>0</v>
      </c>
      <c r="G32" s="94">
        <v>0</v>
      </c>
      <c r="H32" s="97"/>
      <c r="I32" s="103"/>
    </row>
    <row r="33" ht="15.75" customHeight="1" spans="1:9">
      <c r="A33" s="98"/>
      <c r="B33" s="94"/>
      <c r="C33" s="40" t="s">
        <v>123</v>
      </c>
      <c r="D33" s="94">
        <v>0</v>
      </c>
      <c r="E33" s="94">
        <v>0</v>
      </c>
      <c r="F33" s="94">
        <v>0</v>
      </c>
      <c r="G33" s="94">
        <v>0</v>
      </c>
      <c r="H33" s="97"/>
      <c r="I33" s="103"/>
    </row>
    <row r="34" ht="15.75" customHeight="1" spans="1:9">
      <c r="A34" s="98"/>
      <c r="B34" s="94"/>
      <c r="C34" s="40" t="s">
        <v>124</v>
      </c>
      <c r="D34" s="94">
        <v>0</v>
      </c>
      <c r="E34" s="94">
        <v>0</v>
      </c>
      <c r="F34" s="94">
        <v>0</v>
      </c>
      <c r="G34" s="94">
        <v>0</v>
      </c>
      <c r="H34" s="97"/>
      <c r="I34" s="103"/>
    </row>
    <row r="35" ht="15.75" customHeight="1" spans="1:9">
      <c r="A35" s="93"/>
      <c r="B35" s="94"/>
      <c r="C35" s="40" t="s">
        <v>125</v>
      </c>
      <c r="D35" s="94">
        <v>0</v>
      </c>
      <c r="E35" s="94">
        <v>0</v>
      </c>
      <c r="F35" s="94">
        <v>0</v>
      </c>
      <c r="G35" s="94">
        <v>0</v>
      </c>
      <c r="H35" s="97"/>
      <c r="I35" s="103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3"/>
    </row>
    <row r="37" ht="20.25" customHeight="1" spans="1:9">
      <c r="A37" s="101" t="s">
        <v>33</v>
      </c>
      <c r="B37" s="99">
        <f>SUM(B7+B8)</f>
        <v>484.58</v>
      </c>
      <c r="C37" s="101" t="s">
        <v>34</v>
      </c>
      <c r="D37" s="99">
        <v>484.58</v>
      </c>
      <c r="E37" s="99">
        <v>484.58</v>
      </c>
      <c r="F37" s="94">
        <v>0</v>
      </c>
      <c r="G37" s="94">
        <v>0</v>
      </c>
      <c r="H37" s="97"/>
      <c r="I37" s="103"/>
    </row>
    <row r="38" ht="14.25" customHeight="1" spans="1:9">
      <c r="A38" s="14"/>
      <c r="B38" s="14"/>
      <c r="C38" s="14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127</v>
      </c>
      <c r="E3" s="38" t="s">
        <v>128</v>
      </c>
      <c r="F3" s="38" t="s">
        <v>129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484.58</v>
      </c>
      <c r="H5" s="39">
        <v>254.75</v>
      </c>
      <c r="I5" s="39">
        <v>18.52</v>
      </c>
      <c r="J5" s="39">
        <v>7.31</v>
      </c>
      <c r="K5" s="39">
        <v>204</v>
      </c>
      <c r="L5" s="39">
        <v>0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484.58</v>
      </c>
      <c r="H6" s="54">
        <v>254.75</v>
      </c>
      <c r="I6" s="54">
        <v>18.52</v>
      </c>
      <c r="J6" s="54">
        <v>7.31</v>
      </c>
      <c r="K6" s="54">
        <v>204</v>
      </c>
      <c r="L6" s="54">
        <v>0</v>
      </c>
      <c r="M6" s="54">
        <v>0</v>
      </c>
      <c r="N6" s="54">
        <v>0</v>
      </c>
      <c r="O6" s="17"/>
      <c r="P6" s="16"/>
    </row>
    <row r="7" ht="18" customHeight="1" spans="1:16">
      <c r="A7" s="55" t="s">
        <v>77</v>
      </c>
      <c r="B7" s="55" t="s">
        <v>78</v>
      </c>
      <c r="C7" s="55" t="s">
        <v>79</v>
      </c>
      <c r="D7" s="55" t="s">
        <v>80</v>
      </c>
      <c r="E7" s="55" t="s">
        <v>81</v>
      </c>
      <c r="F7" s="55" t="s">
        <v>82</v>
      </c>
      <c r="G7" s="54">
        <v>50.16</v>
      </c>
      <c r="H7" s="54">
        <v>37.32</v>
      </c>
      <c r="I7" s="54">
        <v>12.84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90</v>
      </c>
      <c r="B8" s="55" t="s">
        <v>91</v>
      </c>
      <c r="C8" s="55" t="s">
        <v>79</v>
      </c>
      <c r="D8" s="55" t="s">
        <v>80</v>
      </c>
      <c r="E8" s="55" t="s">
        <v>81</v>
      </c>
      <c r="F8" s="55" t="s">
        <v>92</v>
      </c>
      <c r="G8" s="54">
        <v>11.38</v>
      </c>
      <c r="H8" s="54">
        <v>11.38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83</v>
      </c>
      <c r="B9" s="55" t="s">
        <v>84</v>
      </c>
      <c r="C9" s="55" t="s">
        <v>79</v>
      </c>
      <c r="D9" s="55" t="s">
        <v>80</v>
      </c>
      <c r="E9" s="55" t="s">
        <v>81</v>
      </c>
      <c r="F9" s="55" t="s">
        <v>85</v>
      </c>
      <c r="G9" s="54">
        <v>6.73</v>
      </c>
      <c r="H9" s="54">
        <v>0</v>
      </c>
      <c r="I9" s="54">
        <v>0</v>
      </c>
      <c r="J9" s="54">
        <v>6.73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83</v>
      </c>
      <c r="B10" s="55" t="s">
        <v>88</v>
      </c>
      <c r="C10" s="55" t="s">
        <v>79</v>
      </c>
      <c r="D10" s="55" t="s">
        <v>80</v>
      </c>
      <c r="E10" s="55" t="s">
        <v>81</v>
      </c>
      <c r="F10" s="55" t="s">
        <v>89</v>
      </c>
      <c r="G10" s="54">
        <v>1.16</v>
      </c>
      <c r="H10" s="54">
        <v>1.16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83</v>
      </c>
      <c r="B11" s="55" t="s">
        <v>84</v>
      </c>
      <c r="C11" s="55" t="s">
        <v>84</v>
      </c>
      <c r="D11" s="55" t="s">
        <v>80</v>
      </c>
      <c r="E11" s="55" t="s">
        <v>81</v>
      </c>
      <c r="F11" s="55" t="s">
        <v>86</v>
      </c>
      <c r="G11" s="54">
        <v>30.34</v>
      </c>
      <c r="H11" s="54">
        <v>30.34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77</v>
      </c>
      <c r="B12" s="55" t="s">
        <v>78</v>
      </c>
      <c r="C12" s="55" t="s">
        <v>79</v>
      </c>
      <c r="D12" s="55" t="s">
        <v>80</v>
      </c>
      <c r="E12" s="55" t="s">
        <v>81</v>
      </c>
      <c r="F12" s="55" t="s">
        <v>82</v>
      </c>
      <c r="G12" s="54">
        <v>5.68</v>
      </c>
      <c r="H12" s="54">
        <v>0</v>
      </c>
      <c r="I12" s="54">
        <v>5.68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83</v>
      </c>
      <c r="B13" s="55" t="s">
        <v>78</v>
      </c>
      <c r="C13" s="55" t="s">
        <v>79</v>
      </c>
      <c r="D13" s="55" t="s">
        <v>80</v>
      </c>
      <c r="E13" s="55" t="s">
        <v>81</v>
      </c>
      <c r="F13" s="55" t="s">
        <v>87</v>
      </c>
      <c r="G13" s="54">
        <v>0.58</v>
      </c>
      <c r="H13" s="54">
        <v>0</v>
      </c>
      <c r="I13" s="54">
        <v>0</v>
      </c>
      <c r="J13" s="54">
        <v>0.58</v>
      </c>
      <c r="K13" s="54">
        <v>0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93</v>
      </c>
      <c r="B14" s="55" t="s">
        <v>94</v>
      </c>
      <c r="C14" s="55" t="s">
        <v>79</v>
      </c>
      <c r="D14" s="55" t="s">
        <v>80</v>
      </c>
      <c r="E14" s="55" t="s">
        <v>81</v>
      </c>
      <c r="F14" s="55" t="s">
        <v>95</v>
      </c>
      <c r="G14" s="54">
        <v>15.17</v>
      </c>
      <c r="H14" s="54">
        <v>15.17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77</v>
      </c>
      <c r="B15" s="55" t="s">
        <v>78</v>
      </c>
      <c r="C15" s="55" t="s">
        <v>79</v>
      </c>
      <c r="D15" s="55" t="s">
        <v>80</v>
      </c>
      <c r="E15" s="55" t="s">
        <v>81</v>
      </c>
      <c r="F15" s="55" t="s">
        <v>82</v>
      </c>
      <c r="G15" s="54">
        <v>362.81</v>
      </c>
      <c r="H15" s="54">
        <v>158.81</v>
      </c>
      <c r="I15" s="54">
        <v>0</v>
      </c>
      <c r="J15" s="54">
        <v>0</v>
      </c>
      <c r="K15" s="54">
        <v>204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83</v>
      </c>
      <c r="B16" s="55" t="s">
        <v>88</v>
      </c>
      <c r="C16" s="55" t="s">
        <v>79</v>
      </c>
      <c r="D16" s="55" t="s">
        <v>80</v>
      </c>
      <c r="E16" s="55" t="s">
        <v>81</v>
      </c>
      <c r="F16" s="55" t="s">
        <v>89</v>
      </c>
      <c r="G16" s="54">
        <v>0.57</v>
      </c>
      <c r="H16" s="54">
        <v>0.57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7.5" customHeight="1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6"/>
      <c r="P17" s="16"/>
    </row>
    <row r="18" ht="7.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130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131</v>
      </c>
      <c r="B3" s="74"/>
      <c r="C3" s="75" t="s">
        <v>61</v>
      </c>
      <c r="D3" s="75" t="s">
        <v>132</v>
      </c>
      <c r="E3" s="27"/>
      <c r="F3" s="73" t="s">
        <v>131</v>
      </c>
      <c r="G3" s="74"/>
      <c r="H3" s="75" t="s">
        <v>61</v>
      </c>
      <c r="I3" s="75" t="s">
        <v>132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133</v>
      </c>
      <c r="D6" s="80">
        <v>254.75</v>
      </c>
      <c r="E6" s="74"/>
      <c r="F6" s="79">
        <v>303</v>
      </c>
      <c r="G6" s="74"/>
      <c r="H6" s="12" t="s">
        <v>134</v>
      </c>
      <c r="I6" s="80">
        <f>SUM(I7:I17)</f>
        <v>7.31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135</v>
      </c>
      <c r="D7" s="78">
        <v>142.1</v>
      </c>
      <c r="E7" s="74"/>
      <c r="F7" s="79">
        <v>303</v>
      </c>
      <c r="G7" s="79">
        <v>1</v>
      </c>
      <c r="H7" s="12" t="s">
        <v>136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137</v>
      </c>
      <c r="D8" s="78">
        <v>37.32</v>
      </c>
      <c r="E8" s="74"/>
      <c r="F8" s="79">
        <v>303</v>
      </c>
      <c r="G8" s="79">
        <v>2</v>
      </c>
      <c r="H8" s="12" t="s">
        <v>138</v>
      </c>
      <c r="I8" s="80">
        <v>6.73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139</v>
      </c>
      <c r="D9" s="78">
        <v>0</v>
      </c>
      <c r="E9" s="74"/>
      <c r="F9" s="79">
        <v>303</v>
      </c>
      <c r="G9" s="79">
        <v>3</v>
      </c>
      <c r="H9" s="12" t="s">
        <v>140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141</v>
      </c>
      <c r="D10" s="78">
        <v>0</v>
      </c>
      <c r="E10" s="74"/>
      <c r="F10" s="79">
        <v>303</v>
      </c>
      <c r="G10" s="79">
        <v>4</v>
      </c>
      <c r="H10" s="12" t="s">
        <v>142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143</v>
      </c>
      <c r="D11" s="78">
        <v>16.71</v>
      </c>
      <c r="E11" s="74"/>
      <c r="F11" s="79">
        <v>303</v>
      </c>
      <c r="G11" s="79">
        <v>5</v>
      </c>
      <c r="H11" s="12" t="s">
        <v>144</v>
      </c>
      <c r="I11" s="78">
        <v>0.58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145</v>
      </c>
      <c r="D12" s="78">
        <v>30.34</v>
      </c>
      <c r="E12" s="74"/>
      <c r="F12" s="79">
        <v>303</v>
      </c>
      <c r="G12" s="79">
        <v>6</v>
      </c>
      <c r="H12" s="12" t="s">
        <v>146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147</v>
      </c>
      <c r="D13" s="78">
        <v>0</v>
      </c>
      <c r="E13" s="74"/>
      <c r="F13" s="79">
        <v>303</v>
      </c>
      <c r="G13" s="79">
        <v>7</v>
      </c>
      <c r="H13" s="12" t="s">
        <v>148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149</v>
      </c>
      <c r="D14" s="78">
        <v>11.38</v>
      </c>
      <c r="E14" s="74"/>
      <c r="F14" s="79">
        <v>303</v>
      </c>
      <c r="G14" s="79">
        <v>8</v>
      </c>
      <c r="H14" s="12" t="s">
        <v>150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151</v>
      </c>
      <c r="D15" s="78">
        <v>0</v>
      </c>
      <c r="E15" s="74"/>
      <c r="F15" s="79">
        <v>303</v>
      </c>
      <c r="G15" s="79">
        <v>9</v>
      </c>
      <c r="H15" s="12" t="s">
        <v>152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153</v>
      </c>
      <c r="D16" s="78">
        <v>1.73</v>
      </c>
      <c r="E16" s="74"/>
      <c r="F16" s="79">
        <v>303</v>
      </c>
      <c r="G16" s="79">
        <v>10</v>
      </c>
      <c r="H16" s="12" t="s">
        <v>154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155</v>
      </c>
      <c r="D17" s="78">
        <v>15.17</v>
      </c>
      <c r="E17" s="74"/>
      <c r="F17" s="79">
        <v>303</v>
      </c>
      <c r="G17" s="79">
        <v>99</v>
      </c>
      <c r="H17" s="12" t="s">
        <v>156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157</v>
      </c>
      <c r="D18" s="78">
        <v>0</v>
      </c>
      <c r="E18" s="74"/>
      <c r="F18" s="79">
        <v>310</v>
      </c>
      <c r="G18" s="74"/>
      <c r="H18" s="12" t="s">
        <v>158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159</v>
      </c>
      <c r="D19" s="78">
        <v>0</v>
      </c>
      <c r="E19" s="74"/>
      <c r="F19" s="79">
        <v>310</v>
      </c>
      <c r="G19" s="79">
        <v>1</v>
      </c>
      <c r="H19" s="12" t="s">
        <v>160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161</v>
      </c>
      <c r="D20" s="80">
        <v>18.52</v>
      </c>
      <c r="E20" s="74"/>
      <c r="F20" s="79">
        <v>310</v>
      </c>
      <c r="G20" s="79">
        <v>2</v>
      </c>
      <c r="H20" s="12" t="s">
        <v>162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163</v>
      </c>
      <c r="D21" s="78">
        <v>4.68</v>
      </c>
      <c r="E21" s="74"/>
      <c r="F21" s="79">
        <v>310</v>
      </c>
      <c r="G21" s="79">
        <v>3</v>
      </c>
      <c r="H21" s="12" t="s">
        <v>164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165</v>
      </c>
      <c r="D22" s="78">
        <v>0</v>
      </c>
      <c r="E22" s="74"/>
      <c r="F22" s="79">
        <v>310</v>
      </c>
      <c r="G22" s="79">
        <v>5</v>
      </c>
      <c r="H22" s="12" t="s">
        <v>166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167</v>
      </c>
      <c r="D23" s="78">
        <v>0</v>
      </c>
      <c r="E23" s="74"/>
      <c r="F23" s="79">
        <v>310</v>
      </c>
      <c r="G23" s="79">
        <v>6</v>
      </c>
      <c r="H23" s="12" t="s">
        <v>168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169</v>
      </c>
      <c r="D24" s="78">
        <v>0</v>
      </c>
      <c r="E24" s="74"/>
      <c r="F24" s="79">
        <v>310</v>
      </c>
      <c r="G24" s="79">
        <v>7</v>
      </c>
      <c r="H24" s="12" t="s">
        <v>170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171</v>
      </c>
      <c r="D25" s="78">
        <v>0</v>
      </c>
      <c r="E25" s="74"/>
      <c r="F25" s="79">
        <v>310</v>
      </c>
      <c r="G25" s="79">
        <v>8</v>
      </c>
      <c r="H25" s="12" t="s">
        <v>172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173</v>
      </c>
      <c r="D26" s="78">
        <v>0</v>
      </c>
      <c r="E26" s="74"/>
      <c r="F26" s="79">
        <v>310</v>
      </c>
      <c r="G26" s="79">
        <v>9</v>
      </c>
      <c r="H26" s="12" t="s">
        <v>174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175</v>
      </c>
      <c r="D27" s="78">
        <v>0</v>
      </c>
      <c r="E27" s="74"/>
      <c r="F27" s="79">
        <v>310</v>
      </c>
      <c r="G27" s="79">
        <v>10</v>
      </c>
      <c r="H27" s="12" t="s">
        <v>176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177</v>
      </c>
      <c r="D28" s="78">
        <v>0</v>
      </c>
      <c r="E28" s="74"/>
      <c r="F28" s="79">
        <v>310</v>
      </c>
      <c r="G28" s="79">
        <v>11</v>
      </c>
      <c r="H28" s="12" t="s">
        <v>178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179</v>
      </c>
      <c r="D29" s="78">
        <v>0</v>
      </c>
      <c r="E29" s="74"/>
      <c r="F29" s="79">
        <v>310</v>
      </c>
      <c r="G29" s="79">
        <v>12</v>
      </c>
      <c r="H29" s="12" t="s">
        <v>180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181</v>
      </c>
      <c r="D30" s="78">
        <v>0</v>
      </c>
      <c r="E30" s="74"/>
      <c r="F30" s="79">
        <v>310</v>
      </c>
      <c r="G30" s="79">
        <v>13</v>
      </c>
      <c r="H30" s="12" t="s">
        <v>182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183</v>
      </c>
      <c r="D31" s="78">
        <v>0</v>
      </c>
      <c r="E31" s="74"/>
      <c r="F31" s="79">
        <v>310</v>
      </c>
      <c r="G31" s="79">
        <v>19</v>
      </c>
      <c r="H31" s="12" t="s">
        <v>184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185</v>
      </c>
      <c r="D32" s="78">
        <v>0</v>
      </c>
      <c r="E32" s="74"/>
      <c r="F32" s="79">
        <v>310</v>
      </c>
      <c r="G32" s="79">
        <v>21</v>
      </c>
      <c r="H32" s="12" t="s">
        <v>186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187</v>
      </c>
      <c r="D33" s="78">
        <v>0</v>
      </c>
      <c r="E33" s="74"/>
      <c r="F33" s="79">
        <v>310</v>
      </c>
      <c r="G33" s="79">
        <v>22</v>
      </c>
      <c r="H33" s="12" t="s">
        <v>188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189</v>
      </c>
      <c r="D34" s="78">
        <v>0</v>
      </c>
      <c r="E34" s="74"/>
      <c r="F34" s="79">
        <v>310</v>
      </c>
      <c r="G34" s="79">
        <v>99</v>
      </c>
      <c r="H34" s="12" t="s">
        <v>190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191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192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193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194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195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196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197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198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199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200</v>
      </c>
      <c r="D44" s="78">
        <v>1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201</v>
      </c>
      <c r="D45" s="78">
        <v>12.84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202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203</v>
      </c>
      <c r="D47" s="78">
        <v>0</v>
      </c>
      <c r="E47" s="74"/>
      <c r="F47" s="74"/>
      <c r="G47" s="74"/>
      <c r="H47" s="12" t="s">
        <v>204</v>
      </c>
      <c r="I47" s="80">
        <f>SUM(D6+D20+I6+I18)</f>
        <v>280.58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workbookViewId="0">
      <selection activeCell="J9" sqref="J9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205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206</v>
      </c>
      <c r="F3" s="58" t="s">
        <v>128</v>
      </c>
      <c r="G3" s="58" t="s">
        <v>207</v>
      </c>
      <c r="H3" s="58" t="s">
        <v>208</v>
      </c>
      <c r="I3" s="58" t="s">
        <v>209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204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204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204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210</v>
      </c>
      <c r="H8" s="11"/>
      <c r="I8" s="11"/>
      <c r="J8" s="60">
        <v>104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211</v>
      </c>
      <c r="H9" s="11"/>
      <c r="I9" s="11"/>
      <c r="J9" s="60">
        <v>100</v>
      </c>
      <c r="K9" s="17"/>
      <c r="L9" s="16"/>
    </row>
    <row r="10" ht="7.5" customHeight="1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6"/>
      <c r="L10" s="16"/>
    </row>
    <row r="11" ht="7.5" customHeight="1" spans="1:1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workbookViewId="0">
      <selection activeCell="A2" sqref="A2:B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212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206</v>
      </c>
      <c r="B3" s="38" t="s">
        <v>128</v>
      </c>
      <c r="C3" s="38" t="s">
        <v>207</v>
      </c>
      <c r="D3" s="38" t="s">
        <v>213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183</v>
      </c>
      <c r="F4" s="38" t="s">
        <v>192</v>
      </c>
      <c r="G4" s="38" t="s">
        <v>214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200</v>
      </c>
      <c r="H5" s="38" t="s">
        <v>215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9.5</v>
      </c>
      <c r="E7" s="59">
        <v>0</v>
      </c>
      <c r="F7" s="59">
        <v>0.5</v>
      </c>
      <c r="G7" s="59">
        <v>9</v>
      </c>
      <c r="H7" s="59">
        <v>0</v>
      </c>
      <c r="I7" s="61"/>
      <c r="J7" s="16"/>
    </row>
    <row r="8" ht="18" customHeight="1" spans="1:10">
      <c r="A8" s="55"/>
      <c r="B8" s="55" t="s">
        <v>76</v>
      </c>
      <c r="C8" s="55"/>
      <c r="D8" s="54">
        <v>9.5</v>
      </c>
      <c r="E8" s="54">
        <v>0</v>
      </c>
      <c r="F8" s="54">
        <v>0.5</v>
      </c>
      <c r="G8" s="54">
        <v>9</v>
      </c>
      <c r="H8" s="54">
        <v>0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216</v>
      </c>
      <c r="D9" s="60">
        <v>1</v>
      </c>
      <c r="E9" s="60">
        <v>0</v>
      </c>
      <c r="F9" s="60">
        <v>0</v>
      </c>
      <c r="G9" s="60">
        <v>1</v>
      </c>
      <c r="H9" s="60">
        <v>0</v>
      </c>
      <c r="I9" s="61"/>
      <c r="J9" s="16"/>
    </row>
    <row r="10" ht="18" customHeight="1" spans="1:10">
      <c r="A10" s="11" t="s">
        <v>80</v>
      </c>
      <c r="B10" s="11" t="s">
        <v>81</v>
      </c>
      <c r="C10" s="11" t="s">
        <v>210</v>
      </c>
      <c r="D10" s="60">
        <v>4</v>
      </c>
      <c r="E10" s="60">
        <v>0</v>
      </c>
      <c r="F10" s="60">
        <v>0</v>
      </c>
      <c r="G10" s="60">
        <v>4</v>
      </c>
      <c r="H10" s="60">
        <v>0</v>
      </c>
      <c r="I10" s="61"/>
      <c r="J10" s="16"/>
    </row>
    <row r="11" ht="18" customHeight="1" spans="1:10">
      <c r="A11" s="11" t="s">
        <v>80</v>
      </c>
      <c r="B11" s="11" t="s">
        <v>81</v>
      </c>
      <c r="C11" s="11" t="s">
        <v>211</v>
      </c>
      <c r="D11" s="60">
        <v>4</v>
      </c>
      <c r="E11" s="60">
        <v>0</v>
      </c>
      <c r="F11" s="60">
        <v>0</v>
      </c>
      <c r="G11" s="60">
        <v>4</v>
      </c>
      <c r="H11" s="60">
        <v>0</v>
      </c>
      <c r="I11" s="61"/>
      <c r="J11" s="16"/>
    </row>
    <row r="12" ht="18" customHeight="1" spans="1:10">
      <c r="A12" s="11" t="s">
        <v>80</v>
      </c>
      <c r="B12" s="11" t="s">
        <v>81</v>
      </c>
      <c r="C12" s="11" t="s">
        <v>210</v>
      </c>
      <c r="D12" s="60">
        <v>0.5</v>
      </c>
      <c r="E12" s="60">
        <v>0</v>
      </c>
      <c r="F12" s="60">
        <v>0.5</v>
      </c>
      <c r="G12" s="60">
        <v>0</v>
      </c>
      <c r="H12" s="60">
        <v>0</v>
      </c>
      <c r="I12" s="61"/>
      <c r="J12" s="16"/>
    </row>
    <row r="13" ht="11.25" customHeight="1" spans="1:10">
      <c r="A13" s="15"/>
      <c r="B13" s="15"/>
      <c r="C13" s="15"/>
      <c r="D13" s="15"/>
      <c r="E13" s="15"/>
      <c r="F13" s="15"/>
      <c r="G13" s="15"/>
      <c r="H13" s="15"/>
      <c r="I13" s="16"/>
      <c r="J13" s="16"/>
    </row>
    <row r="14" ht="7.5" customHeight="1" spans="1:10">
      <c r="A14" s="16"/>
      <c r="B14" s="16"/>
      <c r="C14" s="16"/>
      <c r="D14" s="16"/>
      <c r="E14" s="16"/>
      <c r="F14" s="16"/>
      <c r="G14" s="16"/>
      <c r="H14" s="16"/>
      <c r="I14" s="16"/>
      <c r="J14" s="16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127</v>
      </c>
      <c r="E3" s="38" t="s">
        <v>128</v>
      </c>
      <c r="F3" s="38" t="s">
        <v>218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219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25.5" customHeight="1" spans="1:16">
      <c r="A7" s="15" t="s">
        <v>220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2020-06-01T16:31:00Z</dcterms:created>
  <dcterms:modified xsi:type="dcterms:W3CDTF">2020-06-09T02:18:55Z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